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0" windowWidth="7680" windowHeight="8475" activeTab="0"/>
  </bookViews>
  <sheets>
    <sheet name="кырг.языке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<sst xmlns="http://schemas.openxmlformats.org/spreadsheetml/2006/main" count="45" uniqueCount="44">
  <si>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1</t>
  </si>
  <si>
    <t>Роялти</t>
  </si>
  <si>
    <t>Налог на специальные средства бюджетных организаций</t>
  </si>
  <si>
    <t>Кирешелер</t>
  </si>
  <si>
    <t>Салыктык кирешелер</t>
  </si>
  <si>
    <t>Салык агенти төлөөчү киреше салыгы</t>
  </si>
  <si>
    <t>Бирдиктүү салык декларациясы боюнча киреше салыгы</t>
  </si>
  <si>
    <t xml:space="preserve">Чакан ишкердик субьекттери үчүн бирдиктүү салык </t>
  </si>
  <si>
    <t xml:space="preserve"> Милдеттүү патенттин негизинде салык</t>
  </si>
  <si>
    <t>Ыктыярдуу патенттин негизинде салык</t>
  </si>
  <si>
    <t>Ишкердик иши үчүн пайдаланылбаган кыймылсыз мүлккө салык</t>
  </si>
  <si>
    <t>2-топтогу ишкердик иши үчүн пайдаланылган кыймылсыз мүлккө салык</t>
  </si>
  <si>
    <t>3-топтогу ишкердик иши үчүн пайдаланылган кыймылсыз мүлккө салык</t>
  </si>
  <si>
    <t>Юридикалык жактардын транспорттук каражаттарына салык</t>
  </si>
  <si>
    <t>Жеке жактардын транспорттук каражаттарына салык</t>
  </si>
  <si>
    <t>Короо жанындагы жана дачалык жер участокторун пайдалануу үчүн жер салыгы</t>
  </si>
  <si>
    <t>Айыл чарба жерлерин пайдалануу үчүн жер салыгы.</t>
  </si>
  <si>
    <t>Калктуу конуштардын жерлерине жана айыл чарба багытында болбогон жерлерди пайдалануу үчүн жер салыгы</t>
  </si>
  <si>
    <t>Сатуудан салык</t>
  </si>
  <si>
    <t>Дагы башка салыктар жана жайымдар</t>
  </si>
  <si>
    <t>Жер казынасын пайдалануу укугуна лицензияны кармоо үчүн акы</t>
  </si>
  <si>
    <t>Калктуу конуштарда жер ижарасы үчүн акы</t>
  </si>
  <si>
    <t>Муниципалдык менчикте турган жайлардын, имараттардын жана курулмалардын ижара акысы</t>
  </si>
  <si>
    <t>Дагы башка мүлк ижарасы үчүн акы</t>
  </si>
  <si>
    <t>Таштандыларды ташып чыгаруу үчүн жыйым</t>
  </si>
  <si>
    <t>Акы төлөнүүчү кызмат көрсөтүүлөрдөн түшүүлөр</t>
  </si>
  <si>
    <t>Айыл чарбасына жараксыз жерлерди сатуу</t>
  </si>
  <si>
    <t>Кирешелер аталышы</t>
  </si>
  <si>
    <t xml:space="preserve">Финансы-экономикалык бөлүмүнүн башчысы </t>
  </si>
  <si>
    <t>Атк.Ибраимова З.</t>
  </si>
  <si>
    <t>2022 -жылдын болжоолу</t>
  </si>
  <si>
    <t>1-тиркемеси</t>
  </si>
  <si>
    <t xml:space="preserve">Кара-Балта шаарынын 2020-жылдын киреше боюнча  долбоору, жана 2021-2023 жылдардын каражатынын болжолу </t>
  </si>
  <si>
    <t xml:space="preserve"> 2019-жылдын фактысы</t>
  </si>
  <si>
    <t xml:space="preserve"> 2020-жылдын бекитилген планы</t>
  </si>
  <si>
    <t xml:space="preserve"> 2021-жылдын долбоор-болжолу</t>
  </si>
  <si>
    <t>Өсүү темпи  (2021-ж.долб.2020-ж.)</t>
  </si>
  <si>
    <t>Өсүү темпи  (2022-жылдын болжолу 2021-жылга)</t>
  </si>
  <si>
    <t>2023 -жылдын болжоолу</t>
  </si>
  <si>
    <t>Өсүү темпи  (2023-жылдын  болжолу 2022-жылга)</t>
  </si>
  <si>
    <t>Салыктык  эмес кирешелер</t>
  </si>
  <si>
    <t>Дагы башка салыктык эмес кирешелер</t>
  </si>
  <si>
    <t>Этил спиртин жана алкоголдук ичимдиктерди өндүрүү боюнча иш чаралардын жыйымы</t>
  </si>
  <si>
    <t xml:space="preserve">                                     К.ШЕРАЛИЕВА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</si>
</sst>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сом&quot;;\-#,##0&quot;сом&quot;"/>
    <numFmt numFmtId="173" formatCode="#,##0&quot;сом&quot;;[Red]\-#,##0&quot;сом&quot;"/>
    <numFmt numFmtId="174" formatCode="#,##0.00&quot;сом&quot;;\-#,##0.00&quot;сом&quot;"/>
    <numFmt numFmtId="175" formatCode="#,##0.00&quot;сом&quot;;[Red]\-#,##0.00&quot;сом&quot;"/>
    <numFmt numFmtId="176" formatCode="_-* #,##0&quot;сом&quot;_-;\-* #,##0&quot;сом&quot;_-;_-* &quot;-&quot;&quot;сом&quot;_-;_-@_-"/>
    <numFmt numFmtId="177" formatCode="_-* #,##0_с_о_м_-;\-* #,##0_с_о_м_-;_-* &quot;-&quot;_с_о_м_-;_-@_-"/>
    <numFmt numFmtId="178" formatCode="_-* #,##0.00&quot;сом&quot;_-;\-* #,##0.00&quot;сом&quot;_-;_-* &quot;-&quot;??&quot;сом&quot;_-;_-@_-"/>
    <numFmt numFmtId="179" formatCode="_-* #,##0.00_с_о_м_-;\-* #,##0.00_с_о_м_-;_-* &quot;-&quot;??_с_о_м_-;_-@_-"/>
    <numFmt numFmtId="180" formatCode="#,##0.0"/>
    <numFmt numFmtId="181" formatCode="0.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-* #,##0.000_р_._-;\-* #,##0.000_р_._-;_-* &quot;-&quot;??_р_._-;_-@_-"/>
    <numFmt numFmtId="188" formatCode="_-* #,##0.0_р_._-;\-* #,##0.0_р_._-;_-* &quot;-&quot;??_р_._-;_-@_-"/>
  </numFmts>
  <fonts count="4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80" fontId="1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1" fontId="2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1" fontId="3" fillId="0" borderId="10" xfId="0" applyNumberFormat="1" applyFont="1" applyFill="1" applyBorder="1" applyAlignment="1" applyProtection="1">
      <alignment horizontal="center" vertical="center"/>
      <protection/>
    </xf>
    <xf numFmtId="180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18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80" fontId="2" fillId="33" borderId="10" xfId="0" applyNumberFormat="1" applyFont="1" applyFill="1" applyBorder="1" applyAlignment="1" applyProtection="1">
      <alignment horizontal="center" vertical="center"/>
      <protection/>
    </xf>
    <xf numFmtId="180" fontId="3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181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180" fontId="3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81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10.375" style="0" customWidth="1"/>
    <col min="2" max="2" width="61.875" style="0" customWidth="1"/>
    <col min="3" max="3" width="12.25390625" style="0" customWidth="1"/>
    <col min="4" max="4" width="14.125" style="0" customWidth="1"/>
    <col min="5" max="5" width="12.25390625" style="0" customWidth="1"/>
    <col min="6" max="6" width="13.625" style="0" customWidth="1"/>
    <col min="7" max="7" width="12.125" style="0" customWidth="1"/>
    <col min="8" max="8" width="11.125" style="0" customWidth="1"/>
    <col min="9" max="9" width="12.625" style="0" customWidth="1"/>
    <col min="10" max="10" width="10.125" style="0" customWidth="1"/>
  </cols>
  <sheetData>
    <row r="1" spans="2:10" ht="17.25" customHeight="1">
      <c r="B1" s="40" t="s">
        <v>32</v>
      </c>
      <c r="C1" s="40"/>
      <c r="D1" s="40"/>
      <c r="E1" s="41"/>
      <c r="F1" s="41"/>
      <c r="G1" s="41"/>
      <c r="J1" s="15"/>
    </row>
    <row r="2" spans="1:10" ht="12.75">
      <c r="A2" s="22"/>
      <c r="B2" s="22"/>
      <c r="C2" s="22"/>
      <c r="D2" s="22"/>
      <c r="H2" s="23"/>
      <c r="I2" s="15" t="s">
        <v>31</v>
      </c>
      <c r="J2" s="24"/>
    </row>
    <row r="3" spans="1:10" ht="76.5" customHeight="1">
      <c r="A3" s="25"/>
      <c r="B3" s="16" t="s">
        <v>27</v>
      </c>
      <c r="C3" s="38" t="s">
        <v>33</v>
      </c>
      <c r="D3" s="38" t="s">
        <v>34</v>
      </c>
      <c r="E3" s="20" t="s">
        <v>35</v>
      </c>
      <c r="F3" s="20" t="s">
        <v>36</v>
      </c>
      <c r="G3" s="21" t="s">
        <v>30</v>
      </c>
      <c r="H3" s="20" t="s">
        <v>37</v>
      </c>
      <c r="I3" s="21" t="s">
        <v>38</v>
      </c>
      <c r="J3" s="20" t="s">
        <v>39</v>
      </c>
    </row>
    <row r="4" spans="1:10" ht="17.25" customHeight="1">
      <c r="A4" s="17" t="s">
        <v>0</v>
      </c>
      <c r="B4" s="7" t="s">
        <v>3</v>
      </c>
      <c r="C4" s="6">
        <f>C5+C24</f>
        <v>206769.3</v>
      </c>
      <c r="D4" s="6">
        <f>D5+D24</f>
        <v>210419.5</v>
      </c>
      <c r="E4" s="6">
        <f>E5+E24</f>
        <v>207674.69999999998</v>
      </c>
      <c r="F4" s="1">
        <f>E4/D4*100</f>
        <v>98.69555815882083</v>
      </c>
      <c r="G4" s="1">
        <f>G5+G24</f>
        <v>214322.69999999998</v>
      </c>
      <c r="H4" s="1">
        <f>G4/E4*100</f>
        <v>103.20116027614341</v>
      </c>
      <c r="I4" s="1">
        <f>I5+I24</f>
        <v>219607.69999999998</v>
      </c>
      <c r="J4" s="1">
        <f>I4/G4*100</f>
        <v>102.46590771766127</v>
      </c>
    </row>
    <row r="5" spans="1:10" ht="12.75" customHeight="1">
      <c r="A5" s="18">
        <v>11</v>
      </c>
      <c r="B5" s="7" t="s">
        <v>4</v>
      </c>
      <c r="C5" s="6">
        <f>C6+C7+C8+C9+C10+C13+C14+C15+C16+C17+C18+C19+C20+C21+C22+C23</f>
        <v>184243.09999999998</v>
      </c>
      <c r="D5" s="6">
        <f>D6+D7+D8+D9+D10+D13+D14+D15+D16+D17+D18+D19+D20+D21+D22+D23</f>
        <v>188824.5</v>
      </c>
      <c r="E5" s="6">
        <f>E6+E7+E8+E9+E10+E13+E14+E15+E16+E17+E18+E19+E20+E21+E22+E23</f>
        <v>184679.69999999998</v>
      </c>
      <c r="F5" s="1">
        <f>E5/D5*100</f>
        <v>97.8049458624278</v>
      </c>
      <c r="G5" s="6">
        <f>G6+G7+G8+G9+G10+G13+G14+G15+G16+G17+G18+G19+G20+G21+G22+G23</f>
        <v>191327.69999999998</v>
      </c>
      <c r="H5" s="1">
        <f aca="true" t="shared" si="0" ref="H5:H34">G5/E5*100</f>
        <v>103.59974593850868</v>
      </c>
      <c r="I5" s="6">
        <f>I6+I7+I8+I9+I10+I13+I14+I15+I16+I17+I18+I19+I20+I21+I22+I23</f>
        <v>196612.69999999998</v>
      </c>
      <c r="J5" s="1">
        <f aca="true" t="shared" si="1" ref="J5:J34">I5/G5*100</f>
        <v>102.76227645029967</v>
      </c>
    </row>
    <row r="6" spans="1:10" ht="17.25" customHeight="1">
      <c r="A6" s="19">
        <v>11111100</v>
      </c>
      <c r="B6" s="8" t="s">
        <v>5</v>
      </c>
      <c r="C6" s="9">
        <v>89441.2</v>
      </c>
      <c r="D6" s="2">
        <v>106974</v>
      </c>
      <c r="E6" s="4">
        <v>116277</v>
      </c>
      <c r="F6" s="2">
        <f aca="true" t="shared" si="2" ref="F6:F34">E6/D6*100</f>
        <v>108.69650569297214</v>
      </c>
      <c r="G6" s="4">
        <v>122905</v>
      </c>
      <c r="H6" s="2">
        <f t="shared" si="0"/>
        <v>105.70018146323004</v>
      </c>
      <c r="I6" s="4">
        <v>128190</v>
      </c>
      <c r="J6" s="2">
        <f t="shared" si="1"/>
        <v>104.30006915910664</v>
      </c>
    </row>
    <row r="7" spans="1:10" ht="15" customHeight="1">
      <c r="A7" s="19">
        <v>11111200</v>
      </c>
      <c r="B7" s="8" t="s">
        <v>6</v>
      </c>
      <c r="C7" s="9">
        <v>1014.8</v>
      </c>
      <c r="D7" s="2">
        <v>0</v>
      </c>
      <c r="E7" s="2">
        <v>0</v>
      </c>
      <c r="F7" s="2">
        <v>0</v>
      </c>
      <c r="G7" s="4">
        <v>0</v>
      </c>
      <c r="H7" s="2">
        <v>0</v>
      </c>
      <c r="I7" s="4">
        <v>0</v>
      </c>
      <c r="J7" s="2">
        <v>0</v>
      </c>
    </row>
    <row r="8" spans="1:10" ht="14.25" customHeight="1">
      <c r="A8" s="19">
        <v>11121100</v>
      </c>
      <c r="B8" s="10" t="s">
        <v>7</v>
      </c>
      <c r="C8" s="11">
        <v>5661.7</v>
      </c>
      <c r="D8" s="2">
        <v>5230</v>
      </c>
      <c r="E8" s="4">
        <v>5300</v>
      </c>
      <c r="F8" s="2">
        <f t="shared" si="2"/>
        <v>101.33843212237095</v>
      </c>
      <c r="G8" s="4">
        <v>5300</v>
      </c>
      <c r="H8" s="2">
        <f t="shared" si="0"/>
        <v>100</v>
      </c>
      <c r="I8" s="4">
        <v>5300</v>
      </c>
      <c r="J8" s="2">
        <f t="shared" si="1"/>
        <v>100</v>
      </c>
    </row>
    <row r="9" spans="1:10" ht="14.25" customHeight="1">
      <c r="A9" s="19">
        <v>11122100</v>
      </c>
      <c r="B9" s="10" t="s">
        <v>8</v>
      </c>
      <c r="C9" s="26">
        <v>3564.4</v>
      </c>
      <c r="D9" s="3">
        <v>3487.5</v>
      </c>
      <c r="E9" s="4">
        <v>3550.4</v>
      </c>
      <c r="F9" s="2">
        <f t="shared" si="2"/>
        <v>101.80358422939068</v>
      </c>
      <c r="G9" s="5">
        <v>3550.4</v>
      </c>
      <c r="H9" s="2">
        <f t="shared" si="0"/>
        <v>100</v>
      </c>
      <c r="I9" s="5">
        <v>3550.4</v>
      </c>
      <c r="J9" s="2">
        <f t="shared" si="1"/>
        <v>100</v>
      </c>
    </row>
    <row r="10" spans="1:10" ht="16.5" customHeight="1">
      <c r="A10" s="19">
        <v>11122200</v>
      </c>
      <c r="B10" s="10" t="s">
        <v>9</v>
      </c>
      <c r="C10" s="11">
        <v>25410.7</v>
      </c>
      <c r="D10" s="2">
        <v>23550</v>
      </c>
      <c r="E10" s="5">
        <v>23575</v>
      </c>
      <c r="F10" s="2">
        <f t="shared" si="2"/>
        <v>100.10615711252655</v>
      </c>
      <c r="G10" s="4">
        <v>23575</v>
      </c>
      <c r="H10" s="2">
        <f t="shared" si="0"/>
        <v>100</v>
      </c>
      <c r="I10" s="4">
        <v>23575</v>
      </c>
      <c r="J10" s="2">
        <f t="shared" si="1"/>
        <v>100</v>
      </c>
    </row>
    <row r="11" spans="1:10" ht="27.75" customHeight="1" hidden="1">
      <c r="A11" s="19">
        <v>11123</v>
      </c>
      <c r="B11" s="10" t="s">
        <v>2</v>
      </c>
      <c r="C11" s="6"/>
      <c r="D11" s="6"/>
      <c r="E11" s="4"/>
      <c r="F11" s="2" t="e">
        <f t="shared" si="2"/>
        <v>#DIV/0!</v>
      </c>
      <c r="G11" s="1"/>
      <c r="H11" s="2" t="e">
        <f t="shared" si="0"/>
        <v>#DIV/0!</v>
      </c>
      <c r="I11" s="2"/>
      <c r="J11" s="2" t="e">
        <f t="shared" si="1"/>
        <v>#DIV/0!</v>
      </c>
    </row>
    <row r="12" spans="1:10" ht="23.25" customHeight="1" hidden="1">
      <c r="A12" s="19">
        <v>11123100</v>
      </c>
      <c r="B12" s="10" t="s">
        <v>2</v>
      </c>
      <c r="C12" s="26"/>
      <c r="D12" s="3"/>
      <c r="E12" s="6"/>
      <c r="F12" s="2" t="e">
        <f t="shared" si="2"/>
        <v>#DIV/0!</v>
      </c>
      <c r="G12" s="5"/>
      <c r="H12" s="2" t="e">
        <f t="shared" si="0"/>
        <v>#DIV/0!</v>
      </c>
      <c r="I12" s="5"/>
      <c r="J12" s="2" t="e">
        <f t="shared" si="1"/>
        <v>#DIV/0!</v>
      </c>
    </row>
    <row r="13" spans="1:10" ht="13.5" customHeight="1">
      <c r="A13" s="19">
        <v>11311100</v>
      </c>
      <c r="B13" s="10" t="s">
        <v>10</v>
      </c>
      <c r="C13" s="9">
        <v>167.2</v>
      </c>
      <c r="D13" s="2">
        <v>90</v>
      </c>
      <c r="E13" s="5">
        <v>90</v>
      </c>
      <c r="F13" s="2">
        <f t="shared" si="2"/>
        <v>100</v>
      </c>
      <c r="G13" s="2">
        <v>90</v>
      </c>
      <c r="H13" s="2">
        <f t="shared" si="0"/>
        <v>100</v>
      </c>
      <c r="I13" s="2">
        <v>90</v>
      </c>
      <c r="J13" s="2">
        <f t="shared" si="1"/>
        <v>100</v>
      </c>
    </row>
    <row r="14" spans="1:10" ht="16.5" customHeight="1">
      <c r="A14" s="19">
        <v>11311200</v>
      </c>
      <c r="B14" s="10" t="s">
        <v>11</v>
      </c>
      <c r="C14" s="9">
        <v>9704.7</v>
      </c>
      <c r="D14" s="2">
        <v>10150</v>
      </c>
      <c r="E14" s="2">
        <v>9506</v>
      </c>
      <c r="F14" s="2">
        <f t="shared" si="2"/>
        <v>93.65517241379311</v>
      </c>
      <c r="G14" s="4">
        <v>9506</v>
      </c>
      <c r="H14" s="2">
        <f t="shared" si="0"/>
        <v>100</v>
      </c>
      <c r="I14" s="4">
        <v>9506</v>
      </c>
      <c r="J14" s="2">
        <f t="shared" si="1"/>
        <v>100</v>
      </c>
    </row>
    <row r="15" spans="1:10" ht="15" customHeight="1">
      <c r="A15" s="19">
        <v>11311300</v>
      </c>
      <c r="B15" s="8" t="s">
        <v>12</v>
      </c>
      <c r="C15" s="9">
        <v>396</v>
      </c>
      <c r="D15" s="2">
        <v>350</v>
      </c>
      <c r="E15" s="4">
        <v>371.3</v>
      </c>
      <c r="F15" s="2">
        <f t="shared" si="2"/>
        <v>106.08571428571429</v>
      </c>
      <c r="G15" s="4">
        <v>371.3</v>
      </c>
      <c r="H15" s="2">
        <f t="shared" si="0"/>
        <v>100</v>
      </c>
      <c r="I15" s="4">
        <v>371.3</v>
      </c>
      <c r="J15" s="2">
        <f t="shared" si="1"/>
        <v>100</v>
      </c>
    </row>
    <row r="16" spans="1:10" ht="15.75" customHeight="1">
      <c r="A16" s="19">
        <v>11312110</v>
      </c>
      <c r="B16" s="8" t="s">
        <v>13</v>
      </c>
      <c r="C16" s="9">
        <v>2179.1</v>
      </c>
      <c r="D16" s="2">
        <v>2300</v>
      </c>
      <c r="E16" s="4">
        <v>2750</v>
      </c>
      <c r="F16" s="2">
        <f t="shared" si="2"/>
        <v>119.56521739130434</v>
      </c>
      <c r="G16" s="2">
        <v>2750</v>
      </c>
      <c r="H16" s="2">
        <f t="shared" si="0"/>
        <v>100</v>
      </c>
      <c r="I16" s="2">
        <v>2750</v>
      </c>
      <c r="J16" s="2">
        <f t="shared" si="1"/>
        <v>100</v>
      </c>
    </row>
    <row r="17" spans="1:10" ht="16.5" customHeight="1">
      <c r="A17" s="19">
        <v>11312120</v>
      </c>
      <c r="B17" s="8" t="s">
        <v>14</v>
      </c>
      <c r="C17" s="12">
        <v>8118</v>
      </c>
      <c r="D17" s="4">
        <v>7830</v>
      </c>
      <c r="E17" s="2">
        <v>7550</v>
      </c>
      <c r="F17" s="2">
        <f t="shared" si="2"/>
        <v>96.42401021711366</v>
      </c>
      <c r="G17" s="4">
        <v>7550</v>
      </c>
      <c r="H17" s="2">
        <f t="shared" si="0"/>
        <v>100</v>
      </c>
      <c r="I17" s="4">
        <v>7550</v>
      </c>
      <c r="J17" s="2">
        <f t="shared" si="1"/>
        <v>100</v>
      </c>
    </row>
    <row r="18" spans="1:10" ht="24" customHeight="1">
      <c r="A18" s="19">
        <v>11321100</v>
      </c>
      <c r="B18" s="10" t="s">
        <v>15</v>
      </c>
      <c r="C18" s="12">
        <v>4432.3</v>
      </c>
      <c r="D18" s="4">
        <v>3637</v>
      </c>
      <c r="E18" s="4">
        <v>4077</v>
      </c>
      <c r="F18" s="2">
        <f t="shared" si="2"/>
        <v>112.09788287049767</v>
      </c>
      <c r="G18" s="4">
        <v>4077</v>
      </c>
      <c r="H18" s="2">
        <f t="shared" si="0"/>
        <v>100</v>
      </c>
      <c r="I18" s="4">
        <v>4077</v>
      </c>
      <c r="J18" s="2">
        <f t="shared" si="1"/>
        <v>100</v>
      </c>
    </row>
    <row r="19" spans="1:10" ht="15" customHeight="1">
      <c r="A19" s="19">
        <v>11321200</v>
      </c>
      <c r="B19" s="10" t="s">
        <v>16</v>
      </c>
      <c r="C19" s="14">
        <v>124.1</v>
      </c>
      <c r="D19" s="39">
        <v>0</v>
      </c>
      <c r="E19" s="30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</row>
    <row r="20" spans="1:10" ht="24.75" customHeight="1">
      <c r="A20" s="19">
        <v>11321300</v>
      </c>
      <c r="B20" s="10" t="s">
        <v>17</v>
      </c>
      <c r="C20" s="11">
        <v>9298</v>
      </c>
      <c r="D20" s="2">
        <v>11900</v>
      </c>
      <c r="E20" s="4">
        <v>10630</v>
      </c>
      <c r="F20" s="2">
        <f t="shared" si="2"/>
        <v>89.32773109243698</v>
      </c>
      <c r="G20" s="4">
        <v>10630</v>
      </c>
      <c r="H20" s="2">
        <f t="shared" si="0"/>
        <v>100</v>
      </c>
      <c r="I20" s="4">
        <v>10630</v>
      </c>
      <c r="J20" s="2">
        <f t="shared" si="1"/>
        <v>100</v>
      </c>
    </row>
    <row r="21" spans="1:10" ht="16.5" customHeight="1">
      <c r="A21" s="19">
        <v>11412100</v>
      </c>
      <c r="B21" s="10" t="s">
        <v>18</v>
      </c>
      <c r="C21" s="11">
        <v>23721.1</v>
      </c>
      <c r="D21" s="2">
        <v>12356</v>
      </c>
      <c r="E21" s="27">
        <v>0</v>
      </c>
      <c r="F21" s="2">
        <f t="shared" si="2"/>
        <v>0</v>
      </c>
      <c r="G21" s="4">
        <v>0</v>
      </c>
      <c r="H21" s="2">
        <v>0</v>
      </c>
      <c r="I21" s="4">
        <v>0</v>
      </c>
      <c r="J21" s="2">
        <v>0</v>
      </c>
    </row>
    <row r="22" spans="1:10" ht="12.75">
      <c r="A22" s="19">
        <v>11442</v>
      </c>
      <c r="B22" s="10" t="s">
        <v>1</v>
      </c>
      <c r="C22" s="9">
        <v>1007.5</v>
      </c>
      <c r="D22" s="2">
        <v>970</v>
      </c>
      <c r="E22" s="4">
        <v>1003</v>
      </c>
      <c r="F22" s="2">
        <f t="shared" si="2"/>
        <v>103.40206185567011</v>
      </c>
      <c r="G22" s="4">
        <v>1023</v>
      </c>
      <c r="H22" s="2">
        <f t="shared" si="0"/>
        <v>101.99401794616152</v>
      </c>
      <c r="I22" s="4">
        <v>1023</v>
      </c>
      <c r="J22" s="2">
        <f t="shared" si="1"/>
        <v>100</v>
      </c>
    </row>
    <row r="23" spans="1:10" ht="15.75" customHeight="1">
      <c r="A23" s="19">
        <v>11611</v>
      </c>
      <c r="B23" s="10" t="s">
        <v>19</v>
      </c>
      <c r="C23" s="11">
        <v>2.3</v>
      </c>
      <c r="D23" s="11">
        <v>0</v>
      </c>
      <c r="E23" s="4">
        <v>0</v>
      </c>
      <c r="F23" s="2">
        <v>0</v>
      </c>
      <c r="G23" s="4">
        <v>0</v>
      </c>
      <c r="H23" s="2">
        <v>0</v>
      </c>
      <c r="I23" s="4">
        <v>0</v>
      </c>
      <c r="J23" s="2">
        <v>0</v>
      </c>
    </row>
    <row r="24" spans="1:10" ht="15" customHeight="1">
      <c r="A24" s="18">
        <v>14</v>
      </c>
      <c r="B24" s="13" t="s">
        <v>40</v>
      </c>
      <c r="C24" s="6">
        <f>C25+C26+C27+C28+C29+C31+C32+C30+C34</f>
        <v>22526.199999999997</v>
      </c>
      <c r="D24" s="6">
        <f aca="true" t="shared" si="3" ref="D24:I24">D25+D26+D27+D28+D29+D31+D34</f>
        <v>21595</v>
      </c>
      <c r="E24" s="6">
        <f t="shared" si="3"/>
        <v>22995</v>
      </c>
      <c r="F24" s="6">
        <f t="shared" si="3"/>
        <v>768.407960199005</v>
      </c>
      <c r="G24" s="6">
        <f t="shared" si="3"/>
        <v>22995</v>
      </c>
      <c r="H24" s="1">
        <f t="shared" si="0"/>
        <v>100</v>
      </c>
      <c r="I24" s="6">
        <f t="shared" si="3"/>
        <v>22995</v>
      </c>
      <c r="J24" s="1">
        <f t="shared" si="1"/>
        <v>100</v>
      </c>
    </row>
    <row r="25" spans="1:10" ht="15" customHeight="1">
      <c r="A25" s="29">
        <v>14151200</v>
      </c>
      <c r="B25" s="8" t="s">
        <v>20</v>
      </c>
      <c r="C25" s="9">
        <v>105.1</v>
      </c>
      <c r="D25" s="9">
        <v>45</v>
      </c>
      <c r="E25" s="9">
        <v>105</v>
      </c>
      <c r="F25" s="2">
        <f t="shared" si="2"/>
        <v>233.33333333333334</v>
      </c>
      <c r="G25" s="2">
        <v>105</v>
      </c>
      <c r="H25" s="2">
        <f t="shared" si="0"/>
        <v>100</v>
      </c>
      <c r="I25" s="2">
        <v>105</v>
      </c>
      <c r="J25" s="2">
        <f t="shared" si="1"/>
        <v>100</v>
      </c>
    </row>
    <row r="26" spans="1:10" ht="15.75" customHeight="1">
      <c r="A26" s="19">
        <v>14152100</v>
      </c>
      <c r="B26" s="8" t="s">
        <v>21</v>
      </c>
      <c r="C26" s="11">
        <v>5471</v>
      </c>
      <c r="D26" s="2">
        <v>4690</v>
      </c>
      <c r="E26" s="4">
        <v>6000</v>
      </c>
      <c r="F26" s="2">
        <f t="shared" si="2"/>
        <v>127.93176972281451</v>
      </c>
      <c r="G26" s="4">
        <v>6000</v>
      </c>
      <c r="H26" s="2">
        <f t="shared" si="0"/>
        <v>100</v>
      </c>
      <c r="I26" s="4">
        <v>6000</v>
      </c>
      <c r="J26" s="2">
        <f t="shared" si="1"/>
        <v>100</v>
      </c>
    </row>
    <row r="27" spans="1:10" ht="28.5" customHeight="1">
      <c r="A27" s="19">
        <v>14153200</v>
      </c>
      <c r="B27" s="8" t="s">
        <v>22</v>
      </c>
      <c r="C27" s="9">
        <v>545.7</v>
      </c>
      <c r="D27" s="2">
        <v>420</v>
      </c>
      <c r="E27" s="4">
        <v>450</v>
      </c>
      <c r="F27" s="2">
        <f t="shared" si="2"/>
        <v>107.14285714285714</v>
      </c>
      <c r="G27" s="4">
        <v>450</v>
      </c>
      <c r="H27" s="2">
        <f t="shared" si="0"/>
        <v>100</v>
      </c>
      <c r="I27" s="4">
        <v>450</v>
      </c>
      <c r="J27" s="2">
        <f t="shared" si="1"/>
        <v>100</v>
      </c>
    </row>
    <row r="28" spans="1:10" ht="16.5" customHeight="1">
      <c r="A28" s="19">
        <v>14153900</v>
      </c>
      <c r="B28" s="8" t="s">
        <v>23</v>
      </c>
      <c r="C28" s="9">
        <v>6.5</v>
      </c>
      <c r="D28" s="2">
        <v>0</v>
      </c>
      <c r="E28" s="4">
        <v>0</v>
      </c>
      <c r="F28" s="2">
        <v>0</v>
      </c>
      <c r="G28" s="4">
        <v>0</v>
      </c>
      <c r="H28" s="2">
        <v>0</v>
      </c>
      <c r="I28" s="4">
        <v>0</v>
      </c>
      <c r="J28" s="2">
        <v>0</v>
      </c>
    </row>
    <row r="29" spans="1:10" ht="15" customHeight="1">
      <c r="A29" s="19">
        <v>14221700</v>
      </c>
      <c r="B29" s="8" t="s">
        <v>24</v>
      </c>
      <c r="C29" s="9">
        <v>325.2</v>
      </c>
      <c r="D29" s="2">
        <v>250</v>
      </c>
      <c r="E29" s="4">
        <v>250</v>
      </c>
      <c r="F29" s="2">
        <f t="shared" si="2"/>
        <v>100</v>
      </c>
      <c r="G29" s="4">
        <v>250</v>
      </c>
      <c r="H29" s="2">
        <f t="shared" si="0"/>
        <v>100</v>
      </c>
      <c r="I29" s="4">
        <v>250</v>
      </c>
      <c r="J29" s="2">
        <f t="shared" si="1"/>
        <v>100</v>
      </c>
    </row>
    <row r="30" spans="1:10" ht="23.25" customHeight="1">
      <c r="A30" s="19">
        <v>14224410</v>
      </c>
      <c r="B30" s="8" t="s">
        <v>42</v>
      </c>
      <c r="C30" s="9">
        <v>5</v>
      </c>
      <c r="D30" s="2"/>
      <c r="E30" s="4"/>
      <c r="F30" s="2"/>
      <c r="G30" s="4"/>
      <c r="H30" s="2"/>
      <c r="I30" s="4"/>
      <c r="J30" s="2"/>
    </row>
    <row r="31" spans="1:10" ht="15.75" customHeight="1">
      <c r="A31" s="19">
        <v>1423</v>
      </c>
      <c r="B31" s="13" t="s">
        <v>25</v>
      </c>
      <c r="C31" s="9">
        <v>14821.3</v>
      </c>
      <c r="D31" s="2">
        <v>16080</v>
      </c>
      <c r="E31" s="2">
        <v>16080</v>
      </c>
      <c r="F31" s="2">
        <f t="shared" si="2"/>
        <v>100</v>
      </c>
      <c r="G31" s="2">
        <v>16080</v>
      </c>
      <c r="H31" s="2">
        <f t="shared" si="0"/>
        <v>100</v>
      </c>
      <c r="I31" s="2">
        <v>16080</v>
      </c>
      <c r="J31" s="2">
        <f t="shared" si="1"/>
        <v>100</v>
      </c>
    </row>
    <row r="32" spans="1:10" ht="16.5" customHeight="1">
      <c r="A32" s="19">
        <v>14511</v>
      </c>
      <c r="B32" s="8" t="s">
        <v>41</v>
      </c>
      <c r="C32" s="9">
        <v>96.3</v>
      </c>
      <c r="D32" s="9">
        <v>0</v>
      </c>
      <c r="E32" s="9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</row>
    <row r="33" spans="1:10" ht="15" customHeight="1" hidden="1">
      <c r="A33" s="19"/>
      <c r="B33" s="8"/>
      <c r="C33" s="9"/>
      <c r="D33" s="2"/>
      <c r="E33" s="4"/>
      <c r="F33" s="2" t="e">
        <f t="shared" si="2"/>
        <v>#DIV/0!</v>
      </c>
      <c r="G33" s="4"/>
      <c r="H33" s="2" t="e">
        <f t="shared" si="0"/>
        <v>#DIV/0!</v>
      </c>
      <c r="I33" s="4"/>
      <c r="J33" s="2" t="e">
        <f t="shared" si="1"/>
        <v>#DIV/0!</v>
      </c>
    </row>
    <row r="34" spans="1:10" ht="15" customHeight="1">
      <c r="A34" s="19">
        <v>314121</v>
      </c>
      <c r="B34" s="8" t="s">
        <v>26</v>
      </c>
      <c r="C34" s="9">
        <v>1150.1</v>
      </c>
      <c r="D34" s="9">
        <v>110</v>
      </c>
      <c r="E34" s="4">
        <v>110</v>
      </c>
      <c r="F34" s="2">
        <f t="shared" si="2"/>
        <v>100</v>
      </c>
      <c r="G34" s="4">
        <v>110</v>
      </c>
      <c r="H34" s="2">
        <f t="shared" si="0"/>
        <v>100</v>
      </c>
      <c r="I34" s="4">
        <v>110</v>
      </c>
      <c r="J34" s="2">
        <f t="shared" si="1"/>
        <v>100</v>
      </c>
    </row>
    <row r="35" spans="2:10" ht="1.5" customHeight="1">
      <c r="B35" s="28"/>
      <c r="C35" s="28"/>
      <c r="D35" s="28"/>
      <c r="E35" s="28"/>
      <c r="F35" s="28"/>
      <c r="G35" s="28"/>
      <c r="H35" s="28"/>
      <c r="I35" s="28"/>
      <c r="J35" s="28"/>
    </row>
    <row r="36" spans="2:10" ht="19.5" customHeight="1">
      <c r="B36" s="31" t="s">
        <v>28</v>
      </c>
      <c r="C36" s="32"/>
      <c r="D36" s="31" t="s">
        <v>43</v>
      </c>
      <c r="E36" s="32"/>
      <c r="F36" s="31"/>
      <c r="G36" s="33"/>
      <c r="H36" s="34"/>
      <c r="I36" s="15"/>
      <c r="J36" s="15"/>
    </row>
    <row r="37" spans="2:10" ht="15">
      <c r="B37" s="32"/>
      <c r="C37" s="32"/>
      <c r="D37" s="32"/>
      <c r="E37" s="32"/>
      <c r="F37" s="32"/>
      <c r="G37" s="33"/>
      <c r="H37" s="34"/>
      <c r="I37" s="15"/>
      <c r="J37" s="15"/>
    </row>
    <row r="38" spans="2:10" ht="15">
      <c r="B38" s="36" t="s">
        <v>29</v>
      </c>
      <c r="C38" s="32"/>
      <c r="D38" s="31"/>
      <c r="E38" s="32"/>
      <c r="F38" s="31"/>
      <c r="G38" s="33"/>
      <c r="H38" s="34"/>
      <c r="I38" s="15"/>
      <c r="J38" s="15"/>
    </row>
    <row r="39" spans="2:10" ht="15">
      <c r="B39" s="32"/>
      <c r="C39" s="32"/>
      <c r="D39" s="31"/>
      <c r="E39" s="32"/>
      <c r="F39" s="31"/>
      <c r="G39" s="33"/>
      <c r="H39" s="34"/>
      <c r="I39" s="15"/>
      <c r="J39" s="15"/>
    </row>
    <row r="40" spans="2:10" ht="15">
      <c r="B40" s="35"/>
      <c r="C40" s="32"/>
      <c r="D40" s="31"/>
      <c r="E40" s="32"/>
      <c r="F40" s="31"/>
      <c r="G40" s="33"/>
      <c r="H40" s="34"/>
      <c r="I40" s="15"/>
      <c r="J40" s="15"/>
    </row>
    <row r="41" spans="3:10" ht="15">
      <c r="C41" s="37"/>
      <c r="D41" s="37"/>
      <c r="E41" s="37"/>
      <c r="F41" s="37"/>
      <c r="G41" s="33"/>
      <c r="H41" s="34"/>
      <c r="I41" s="15"/>
      <c r="J41" s="15"/>
    </row>
    <row r="42" spans="2:10" ht="12.75">
      <c r="B42" s="15"/>
      <c r="C42" s="15"/>
      <c r="D42" s="15"/>
      <c r="E42" s="15"/>
      <c r="F42" s="15"/>
      <c r="G42" s="15"/>
      <c r="H42" s="15"/>
      <c r="I42" s="15"/>
      <c r="J42" s="15"/>
    </row>
  </sheetData>
  <sheetProtection/>
  <mergeCells count="1">
    <mergeCell ref="B1:G1"/>
  </mergeCells>
  <printOptions/>
  <pageMargins left="0.25" right="0.25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2019-11-12T07:36:11Z</cp:lastPrinted>
  <dcterms:created xsi:type="dcterms:W3CDTF">2007-01-29T05:48:08Z</dcterms:created>
  <dcterms:modified xsi:type="dcterms:W3CDTF">2020-12-16T10:34:54Z</dcterms:modified>
  <cp:category/>
  <cp:version/>
  <cp:contentType/>
  <cp:contentStatus/>
</cp:coreProperties>
</file>